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uno\Desktop\2023 word iex\Javna nabava 2023\JN-36-23 Tabor krov\"/>
    </mc:Choice>
  </mc:AlternateContent>
  <xr:revisionPtr revIDLastSave="0" documentId="13_ncr:1_{383DB150-070F-42E7-9953-6716AC73E96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DVOR VELIKI TABOR" sheetId="19" r:id="rId1"/>
  </sheets>
  <definedNames>
    <definedName name="Dovrsenost">#REF!</definedName>
    <definedName name="IzabranoMjesto">#REF!</definedName>
    <definedName name="Mjesto">#REF!</definedName>
    <definedName name="Mjesto1">#REF!</definedName>
    <definedName name="Nacin">#REF!</definedName>
    <definedName name="_xlnm.Print_Area" localSheetId="0">'DVOR VELIKI TABOR'!$A$1:$Q$127</definedName>
    <definedName name="Polozaj">#REF!</definedName>
    <definedName name="Regija">#REF!</definedName>
    <definedName name="sifarnik">#REF!</definedName>
    <definedName name="sobe">#REF!</definedName>
    <definedName name="Utrzivo">#REF!</definedName>
    <definedName name="Vrsta">#REF!</definedName>
    <definedName name="Zupanija">#REF!</definedName>
  </definedNames>
  <calcPr calcId="191029"/>
</workbook>
</file>

<file path=xl/calcChain.xml><?xml version="1.0" encoding="utf-8"?>
<calcChain xmlns="http://schemas.openxmlformats.org/spreadsheetml/2006/main">
  <c r="P69" i="19" l="1"/>
  <c r="B100" i="19"/>
  <c r="P92" i="19"/>
  <c r="P90" i="19"/>
  <c r="P86" i="19"/>
  <c r="P83" i="19"/>
  <c r="P84" i="19"/>
  <c r="P67" i="19"/>
  <c r="P75" i="19"/>
  <c r="P71" i="19"/>
  <c r="P66" i="19"/>
  <c r="P65" i="19"/>
  <c r="P60" i="19" l="1"/>
  <c r="B101" i="19" l="1"/>
  <c r="P88" i="19"/>
  <c r="P80" i="19"/>
  <c r="P64" i="19"/>
  <c r="P93" i="19" l="1"/>
  <c r="P101" i="19" s="1"/>
  <c r="P63" i="19" l="1"/>
  <c r="P74" i="19"/>
  <c r="P76" i="19" l="1"/>
  <c r="P100" i="19" s="1"/>
  <c r="P102" i="19" s="1"/>
  <c r="P103" i="19" s="1"/>
  <c r="P104" i="19" s="1"/>
</calcChain>
</file>

<file path=xl/sharedStrings.xml><?xml version="1.0" encoding="utf-8"?>
<sst xmlns="http://schemas.openxmlformats.org/spreadsheetml/2006/main" count="89" uniqueCount="70">
  <si>
    <t>2.</t>
  </si>
  <si>
    <t>3.</t>
  </si>
  <si>
    <t>m2</t>
  </si>
  <si>
    <t>4.</t>
  </si>
  <si>
    <t>ZVONKO BENJAK, dipl.ing.građ.</t>
  </si>
  <si>
    <t>stalni sudski vještak za graditeljstvo i
 procjenu nekretnina</t>
  </si>
  <si>
    <t>ZVONKO BENJAK,  DIPL. ING. GRAĐ.</t>
  </si>
  <si>
    <r>
      <t>STALNI SUDSKI VJEŠTAK ZA GRADITELJSTVO I PROCJENU NEKRETNINA</t>
    </r>
    <r>
      <rPr>
        <b/>
        <sz val="12"/>
        <rFont val="Arial Narrow"/>
        <family val="2"/>
        <charset val="238"/>
      </rPr>
      <t xml:space="preserve">
</t>
    </r>
  </si>
  <si>
    <t>1.</t>
  </si>
  <si>
    <t xml:space="preserve">ZABOK, Pavlovec Zabočki 112a; tel. 049/222-290, fax. 049/222-489, GSM 098/251-396; E-mail: zvonko@bening.hr </t>
  </si>
  <si>
    <t>kom</t>
  </si>
  <si>
    <t>Zvonko Benjak, dipl.ing.građ.</t>
  </si>
  <si>
    <t>Izradio:</t>
  </si>
  <si>
    <t>NARUČITELJ:</t>
  </si>
  <si>
    <t>LOKACIJA:</t>
  </si>
  <si>
    <t>opis stavke</t>
  </si>
  <si>
    <t>količina</t>
  </si>
  <si>
    <t>PDV 25%</t>
  </si>
  <si>
    <t>A/</t>
  </si>
  <si>
    <t>r.b.</t>
  </si>
  <si>
    <t>jed. mjere</t>
  </si>
  <si>
    <t>b/</t>
  </si>
  <si>
    <t>REKAPITULACIJA RADOVA</t>
  </si>
  <si>
    <t>a/</t>
  </si>
  <si>
    <t>U Zaboku,</t>
  </si>
  <si>
    <t>MUZEJI HRVATSKOG ZAGORJA</t>
  </si>
  <si>
    <t>49245  GORNJA STUBICA, Samci 64.</t>
  </si>
  <si>
    <t>DVOR VELIKI TABOR</t>
  </si>
  <si>
    <t>49216 DESINIĆ, Hum Košnički 1.</t>
  </si>
  <si>
    <t>Troškovnik radova sanacije</t>
  </si>
  <si>
    <t>PRIPREMA, DEMONTAŽE I RAZGRADNJE</t>
  </si>
  <si>
    <t>komplet</t>
  </si>
  <si>
    <t>Razgradnja dijelova pokrova biber crijepom koji se spušta na tlo i odvozi na gradilišnu deponiju na udaljenost do 20,0 m. Radvi obuhvaćaju:</t>
  </si>
  <si>
    <t>b) razgradnja pojedinačnih oštećenih crijepova unutar krovne plohe,</t>
  </si>
  <si>
    <t>a/ razgradnja slomljenih, istrgnutih i vidno oštećenih crijepova na mjestima veće otkrivene površine krova,</t>
  </si>
  <si>
    <t>c) razgradnja pojedinačnih oštećenih crijepova na rubovima krovne plohe - uz sljeme ili grebene gdje su sljemenjaci učvršćeni mortom,</t>
  </si>
  <si>
    <t>d) razgradnja sljemenjaka i grebena, koji su učvršćeni mortom,</t>
  </si>
  <si>
    <t>Utovar i odvoz oštećenog i demontiranog materijala na mjesni deponij do 10,0 km. U cijenu uključen i trošak propisnog zbrinjavanja.</t>
  </si>
  <si>
    <t>e) ručni transport razgrađenog i demontiranog materijala na gradilišni deponij, radovi uključuju i materijal pokrova oko dvorca i u uvalama krovova,</t>
  </si>
  <si>
    <t>a) radnik III grupe</t>
  </si>
  <si>
    <t>a) radnik VI grupe</t>
  </si>
  <si>
    <t>sati</t>
  </si>
  <si>
    <t xml:space="preserve">sati </t>
  </si>
  <si>
    <t>UKUPNO PRIPREMA, DEMONTAŽE I RAZGRADNJE:</t>
  </si>
  <si>
    <t>KROVOPOKRIVAČKI RADOVI</t>
  </si>
  <si>
    <t>Dobava novog biber crijepa, identičnog postojećem (CREATON  - sakral ravni rez, zaobljeni kutak, engobirani), pojedinačna zamjena. U cijenu uključena dobava crijepa, sitnog spojnog i potrošnog materijala i pribora. Svaki novo postavljeni crijep učvrščuje se na letvu sa po dva bakrena čavla.</t>
  </si>
  <si>
    <t>a) pojedinačni crijep unutar krovne plohe</t>
  </si>
  <si>
    <t>a) pojedinačni crijep uz sljeme ili greben</t>
  </si>
  <si>
    <t>Dobava i postava novih sljemenjaka na mjestu demontiranog; sljemenjak u svemu sukladan crijepu, postavlja se na produžni mort nakon postave crijepa na sljemenu ili grebenu krova. Pri radu se ne smije oštetiti okolni pokrov, uključeno zaštita i čišćenje radne površine krova.</t>
  </si>
  <si>
    <t>5.</t>
  </si>
  <si>
    <t>6.</t>
  </si>
  <si>
    <t xml:space="preserve">Dobava novog biber crijepa, identičnog postojećem (CREATON  - sakral ravni rez, zaobljeni kutak, engobirani), na dijelovima oštećenog pokrova. U cijenu uključena dobava crijepa, sitnog spojnog i potrošnog materijala i pribora. Svaki novo postavljeni crijep učvrščuje se na letvu sa po dva bakrena čavla. Pozicije: sjeverno krilo iznad ulaza, sjeverno krilo lijevo od ulaza, sjeverno krilo prema Palasu, </t>
  </si>
  <si>
    <t>UKUPNO KROVOPOKRIVAČKI RADOVI:</t>
  </si>
  <si>
    <t>UKUPNO: (EUR)</t>
  </si>
  <si>
    <t>SVEUKUPNO: (EUR)</t>
  </si>
  <si>
    <t>ukupno   (eur)</t>
  </si>
  <si>
    <t>jed. cijena (eur)</t>
  </si>
  <si>
    <r>
      <t>Radovi se izvode na strmim krovnim plohama - površinama nagiba &gt; od 45</t>
    </r>
    <r>
      <rPr>
        <sz val="12"/>
        <rFont val="Calibri"/>
        <family val="2"/>
        <charset val="238"/>
      </rPr>
      <t>°</t>
    </r>
    <r>
      <rPr>
        <sz val="12"/>
        <rFont val="Arial Narrow"/>
        <family val="2"/>
        <charset val="238"/>
      </rPr>
      <t xml:space="preserve">. Za izvođenje radova potrebne su posebne mjere osiguranja za rad na visini i strmim plohama. Troškovi navedenih mjera moraju biti sadržane u jediničnim cijenama  i ne mogu se posebno obračunavati. Zamjenski biber crijep mora u cijelosti biti identičan postojećem biber crijepu (CREATON  - sakral ravni rez, zaobljeni kutak, engobirani). </t>
    </r>
  </si>
  <si>
    <t>Popravak rastresenih krovnih ploha na kuli Palas - južna strana koja je prekrivena starim crijepom "pretresanjem" koje uključuje otkrivanje, provjeru ispravnosti crijepa, provjeru podkonstrukcije i ponovno pokrivanje krovne površine s učvrščenjem svakog crijepa sa dva bakrena čavla. Predviđa se ugradnja do 3 % novih crijepova koje dobavlja izvođač. U cijenu uključena sva potrebna skela, osiguranje rada na visini, zaštita od pada predmeta sa krova.</t>
  </si>
  <si>
    <t>Kao st. 4. samo novi pokrov na kuli A - pretresanje novog crijepa, na zaobljenim površinama. Predviđa se ugradnja do 3 % novih crijepova koje dobavlja izvođač.U cijenu uključena sva potrebna skela, osiguranje rada na visini, zaštita od pada predmeta sa krova.</t>
  </si>
  <si>
    <t>Kao st. 4. samo novi pokrov na Palasu južna strana - pretresanje novog crijepa, na ravnim površinama. Predviđa se ugradnja do 3 % novih crijepova koje dobavlja izvođač. U cijenu uključena sva potrebna skela, osiguranje rada na visini, zaštita od pada predmeta sa krova.</t>
  </si>
  <si>
    <t>TROŠKOVNIK SANACIJE POKROVA</t>
  </si>
  <si>
    <t>ZGRADA:</t>
  </si>
  <si>
    <t>Razna manja rušenja i demontaže, premještanja, koja nisu posebno opisana, a potrebno ih je izvesti. Radovi se izvode po nalogu odnosno odobrenju nadzornog inženjera.</t>
  </si>
  <si>
    <t>Toškovnik izradio:</t>
  </si>
  <si>
    <t>27.10.2023.</t>
  </si>
  <si>
    <t>U Zaboku, 27.10.2023.</t>
  </si>
  <si>
    <t>listopad,
2023.</t>
  </si>
  <si>
    <t>Demontaža  limenog bakrenog opšava oko dimnjaka na mjestu gdje je oštećen pokrov koji treba popraviti; cca vel. 60x120 cm. Rad uključuje pažljivu demontažu i podizanje opšava te ponovnu montažu nakon popravka pokrova; kompletno sa svim pomoćnim spojnim  materijalom, eventualnim manjim preinakama opšava  i kitanjem spaja sa dimnjakom.</t>
  </si>
  <si>
    <t>Pripremni radovi na gradilištu, troškovi dopreme opreme, alata i mehanizacije - građevinske dizalice - krana sa betoniranjem AB ploče postolja krana, postava znakova upozorenja, pregled krova, osiguranje gradilišta. Građevinska dizalica -  komplet sa armirano betonskom podložnom pločom dim.  4,0x4,0 m, debljine 40cm (potrebne za ugradnju dizalice), sa transportom i ugradnjom dizalice te kasnijom demontažom dizalice. Betonska podloga se ne ruši - ostaje za buduće potrebe za montažom krana.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</si>
</sst>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&quot;$&quot;#,##0.00_);[Red]\(&quot;$&quot;#,##0.00\)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20"/>
      <name val="Arial Narrow"/>
      <family val="2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/>
        <bgColor indexed="55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5" fillId="0" borderId="0" xfId="0" applyFont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justify" vertical="top" wrapText="1"/>
      <protection locked="0"/>
    </xf>
    <xf numFmtId="0" fontId="4" fillId="0" borderId="0" xfId="0" applyFont="1"/>
    <xf numFmtId="0" fontId="15" fillId="0" borderId="0" xfId="0" applyFont="1"/>
    <xf numFmtId="0" fontId="9" fillId="0" borderId="0" xfId="0" applyFont="1" applyAlignment="1" applyProtection="1">
      <alignment horizontal="left" vertical="top" wrapText="1"/>
      <protection locked="0"/>
    </xf>
    <xf numFmtId="0" fontId="1" fillId="0" borderId="0" xfId="0" applyFont="1"/>
    <xf numFmtId="0" fontId="13" fillId="0" borderId="0" xfId="0" applyFont="1"/>
    <xf numFmtId="2" fontId="7" fillId="0" borderId="0" xfId="0" applyNumberFormat="1" applyFont="1"/>
    <xf numFmtId="2" fontId="13" fillId="0" borderId="0" xfId="0" applyNumberFormat="1" applyFont="1"/>
    <xf numFmtId="2" fontId="7" fillId="0" borderId="0" xfId="0" applyNumberFormat="1" applyFont="1" applyAlignment="1">
      <alignment vertical="top"/>
    </xf>
    <xf numFmtId="2" fontId="5" fillId="0" borderId="0" xfId="0" applyNumberFormat="1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49" fontId="1" fillId="5" borderId="1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2" fontId="7" fillId="3" borderId="3" xfId="0" applyNumberFormat="1" applyFont="1" applyFill="1" applyBorder="1" applyAlignment="1">
      <alignment horizontal="center" wrapText="1"/>
    </xf>
    <xf numFmtId="2" fontId="7" fillId="3" borderId="4" xfId="0" applyNumberFormat="1" applyFont="1" applyFill="1" applyBorder="1" applyAlignment="1">
      <alignment horizontal="center" wrapText="1"/>
    </xf>
    <xf numFmtId="0" fontId="19" fillId="0" borderId="0" xfId="0" applyFont="1"/>
    <xf numFmtId="49" fontId="1" fillId="5" borderId="17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wrapText="1"/>
    </xf>
    <xf numFmtId="4" fontId="7" fillId="3" borderId="4" xfId="0" applyNumberFormat="1" applyFont="1" applyFill="1" applyBorder="1" applyAlignment="1">
      <alignment horizontal="center" wrapText="1"/>
    </xf>
    <xf numFmtId="49" fontId="1" fillId="5" borderId="16" xfId="0" applyNumberFormat="1" applyFont="1" applyFill="1" applyBorder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 wrapText="1"/>
    </xf>
    <xf numFmtId="4" fontId="7" fillId="3" borderId="0" xfId="0" applyNumberFormat="1" applyFont="1" applyFill="1" applyAlignment="1">
      <alignment horizontal="center" wrapText="1"/>
    </xf>
    <xf numFmtId="49" fontId="1" fillId="5" borderId="21" xfId="0" applyNumberFormat="1" applyFont="1" applyFill="1" applyBorder="1" applyAlignment="1">
      <alignment horizontal="center" vertical="top"/>
    </xf>
    <xf numFmtId="49" fontId="1" fillId="4" borderId="21" xfId="0" applyNumberFormat="1" applyFont="1" applyFill="1" applyBorder="1" applyAlignment="1">
      <alignment horizontal="center" vertical="top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2" fontId="7" fillId="6" borderId="22" xfId="0" applyNumberFormat="1" applyFont="1" applyFill="1" applyBorder="1" applyAlignment="1">
      <alignment horizontal="center" wrapText="1"/>
    </xf>
    <xf numFmtId="2" fontId="7" fillId="6" borderId="23" xfId="0" applyNumberFormat="1" applyFont="1" applyFill="1" applyBorder="1" applyAlignment="1">
      <alignment horizontal="center" wrapText="1"/>
    </xf>
    <xf numFmtId="49" fontId="1" fillId="5" borderId="18" xfId="0" applyNumberFormat="1" applyFont="1" applyFill="1" applyBorder="1" applyAlignment="1">
      <alignment horizontal="center" vertical="top"/>
    </xf>
    <xf numFmtId="49" fontId="2" fillId="5" borderId="16" xfId="0" applyNumberFormat="1" applyFont="1" applyFill="1" applyBorder="1" applyAlignment="1">
      <alignment horizontal="center" vertical="top"/>
    </xf>
    <xf numFmtId="0" fontId="1" fillId="5" borderId="26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0" fillId="0" borderId="0" xfId="0" applyFont="1" applyProtection="1">
      <protection locked="0"/>
    </xf>
    <xf numFmtId="4" fontId="7" fillId="3" borderId="2" xfId="0" applyNumberFormat="1" applyFont="1" applyFill="1" applyBorder="1" applyAlignment="1">
      <alignment horizontal="center" wrapText="1"/>
    </xf>
    <xf numFmtId="49" fontId="1" fillId="5" borderId="29" xfId="0" applyNumberFormat="1" applyFont="1" applyFill="1" applyBorder="1" applyAlignment="1">
      <alignment horizontal="center" vertical="top"/>
    </xf>
    <xf numFmtId="0" fontId="14" fillId="0" borderId="0" xfId="0" applyFont="1" applyAlignment="1" applyProtection="1">
      <alignment vertical="center"/>
      <protection locked="0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 wrapText="1"/>
    </xf>
    <xf numFmtId="2" fontId="7" fillId="3" borderId="4" xfId="0" applyNumberFormat="1" applyFont="1" applyFill="1" applyBorder="1" applyAlignment="1">
      <alignment horizontal="center" wrapText="1"/>
    </xf>
    <xf numFmtId="4" fontId="7" fillId="3" borderId="3" xfId="0" applyNumberFormat="1" applyFont="1" applyFill="1" applyBorder="1" applyAlignment="1">
      <alignment horizontal="right" wrapText="1"/>
    </xf>
    <xf numFmtId="4" fontId="7" fillId="3" borderId="4" xfId="0" applyNumberFormat="1" applyFont="1" applyFill="1" applyBorder="1" applyAlignment="1">
      <alignment horizontal="right" wrapText="1"/>
    </xf>
    <xf numFmtId="49" fontId="19" fillId="4" borderId="5" xfId="0" applyNumberFormat="1" applyFont="1" applyFill="1" applyBorder="1" applyAlignment="1">
      <alignment horizontal="center" vertical="center"/>
    </xf>
    <xf numFmtId="49" fontId="19" fillId="4" borderId="6" xfId="0" applyNumberFormat="1" applyFont="1" applyFill="1" applyBorder="1" applyAlignment="1">
      <alignment horizontal="center" vertical="center"/>
    </xf>
    <xf numFmtId="49" fontId="19" fillId="4" borderId="7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4" fontId="7" fillId="3" borderId="3" xfId="0" applyNumberFormat="1" applyFont="1" applyFill="1" applyBorder="1" applyAlignment="1">
      <alignment horizontal="center" wrapText="1"/>
    </xf>
    <xf numFmtId="4" fontId="7" fillId="3" borderId="4" xfId="0" applyNumberFormat="1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4" fontId="7" fillId="6" borderId="22" xfId="0" applyNumberFormat="1" applyFont="1" applyFill="1" applyBorder="1" applyAlignment="1">
      <alignment horizontal="center" wrapText="1"/>
    </xf>
    <xf numFmtId="4" fontId="7" fillId="6" borderId="23" xfId="0" applyNumberFormat="1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0" fillId="0" borderId="0" xfId="0" applyFont="1" applyAlignment="1" applyProtection="1">
      <alignment horizontal="center"/>
      <protection locked="0"/>
    </xf>
    <xf numFmtId="16" fontId="1" fillId="0" borderId="0" xfId="0" applyNumberFormat="1" applyFont="1" applyAlignment="1">
      <alignment horizontal="center"/>
    </xf>
    <xf numFmtId="4" fontId="7" fillId="3" borderId="1" xfId="0" applyNumberFormat="1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6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top" wrapText="1"/>
    </xf>
    <xf numFmtId="2" fontId="10" fillId="6" borderId="24" xfId="0" applyNumberFormat="1" applyFont="1" applyFill="1" applyBorder="1" applyAlignment="1">
      <alignment horizontal="center" vertical="center" wrapText="1"/>
    </xf>
    <xf numFmtId="4" fontId="10" fillId="6" borderId="24" xfId="0" applyNumberFormat="1" applyFont="1" applyFill="1" applyBorder="1" applyAlignment="1">
      <alignment horizontal="right" vertical="center" wrapText="1"/>
    </xf>
    <xf numFmtId="4" fontId="10" fillId="6" borderId="25" xfId="0" applyNumberFormat="1" applyFont="1" applyFill="1" applyBorder="1" applyAlignment="1">
      <alignment horizontal="righ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2" fontId="7" fillId="3" borderId="18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right" wrapText="1"/>
    </xf>
    <xf numFmtId="4" fontId="7" fillId="3" borderId="18" xfId="0" applyNumberFormat="1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2" fontId="10" fillId="3" borderId="24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top" wrapText="1"/>
    </xf>
    <xf numFmtId="4" fontId="10" fillId="3" borderId="24" xfId="0" applyNumberFormat="1" applyFont="1" applyFill="1" applyBorder="1" applyAlignment="1">
      <alignment horizontal="right" vertical="center" wrapText="1"/>
    </xf>
    <xf numFmtId="4" fontId="10" fillId="3" borderId="25" xfId="0" applyNumberFormat="1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" fontId="10" fillId="6" borderId="22" xfId="0" applyNumberFormat="1" applyFont="1" applyFill="1" applyBorder="1" applyAlignment="1">
      <alignment horizontal="center" wrapText="1"/>
    </xf>
    <xf numFmtId="4" fontId="10" fillId="6" borderId="7" xfId="0" applyNumberFormat="1" applyFont="1" applyFill="1" applyBorder="1" applyAlignment="1">
      <alignment horizontal="center" wrapText="1"/>
    </xf>
    <xf numFmtId="49" fontId="1" fillId="5" borderId="17" xfId="0" applyNumberFormat="1" applyFont="1" applyFill="1" applyBorder="1" applyAlignment="1">
      <alignment horizontal="center" vertical="center"/>
    </xf>
    <xf numFmtId="49" fontId="1" fillId="5" borderId="18" xfId="0" applyNumberFormat="1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2" fontId="7" fillId="3" borderId="16" xfId="0" applyNumberFormat="1" applyFont="1" applyFill="1" applyBorder="1" applyAlignment="1">
      <alignment horizontal="center" wrapText="1"/>
    </xf>
    <xf numFmtId="4" fontId="7" fillId="3" borderId="16" xfId="0" applyNumberFormat="1" applyFont="1" applyFill="1" applyBorder="1" applyAlignment="1">
      <alignment horizontal="right" wrapText="1"/>
    </xf>
    <xf numFmtId="4" fontId="7" fillId="6" borderId="1" xfId="0" applyNumberFormat="1" applyFont="1" applyFill="1" applyBorder="1" applyAlignment="1">
      <alignment horizontal="center" vertical="top" wrapText="1"/>
    </xf>
    <xf numFmtId="4" fontId="10" fillId="6" borderId="3" xfId="0" applyNumberFormat="1" applyFont="1" applyFill="1" applyBorder="1" applyAlignment="1">
      <alignment horizontal="right" wrapText="1"/>
    </xf>
    <xf numFmtId="4" fontId="10" fillId="6" borderId="4" xfId="0" applyNumberFormat="1" applyFont="1" applyFill="1" applyBorder="1" applyAlignment="1">
      <alignment horizontal="right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49" fontId="1" fillId="5" borderId="17" xfId="0" applyNumberFormat="1" applyFont="1" applyFill="1" applyBorder="1" applyAlignment="1">
      <alignment horizontal="center" vertical="top"/>
    </xf>
    <xf numFmtId="49" fontId="1" fillId="5" borderId="18" xfId="0" applyNumberFormat="1" applyFont="1" applyFill="1" applyBorder="1" applyAlignment="1">
      <alignment horizontal="center" vertical="top"/>
    </xf>
    <xf numFmtId="49" fontId="1" fillId="5" borderId="16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4">
    <cellStyle name="Comma 2" xfId="1" xr:uid="{00000000-0005-0000-0000-000000000000}"/>
    <cellStyle name="Currency 2" xfId="2" xr:uid="{00000000-0005-0000-0000-000002000000}"/>
    <cellStyle name="Normal 2" xfId="3" xr:uid="{00000000-0005-0000-0000-000004000000}"/>
    <cellStyle name="Normal 2 3" xfId="4" xr:uid="{00000000-0005-0000-0000-000005000000}"/>
    <cellStyle name="Normalno" xfId="0" builtinId="0"/>
    <cellStyle name="Obično 39" xfId="9" xr:uid="{00000000-0005-0000-0000-000008000000}"/>
    <cellStyle name="Obično 4" xfId="5" xr:uid="{00000000-0005-0000-0000-000009000000}"/>
    <cellStyle name="Obično 42" xfId="10" xr:uid="{00000000-0005-0000-0000-00000A000000}"/>
    <cellStyle name="Obično 46" xfId="11" xr:uid="{00000000-0005-0000-0000-00000B000000}"/>
    <cellStyle name="Obično 47" xfId="12" xr:uid="{00000000-0005-0000-0000-00000C000000}"/>
    <cellStyle name="Obično 5" xfId="6" xr:uid="{00000000-0005-0000-0000-00000D000000}"/>
    <cellStyle name="Obično 53" xfId="13" xr:uid="{00000000-0005-0000-0000-00000E000000}"/>
    <cellStyle name="Obično 6" xfId="7" xr:uid="{00000000-0005-0000-0000-00000F000000}"/>
    <cellStyle name="Obično 91" xfId="8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9"/>
  <sheetViews>
    <sheetView tabSelected="1" view="pageBreakPreview" zoomScaleNormal="100" zoomScaleSheetLayoutView="100" workbookViewId="0">
      <selection activeCell="N92" sqref="N92:O92"/>
    </sheetView>
  </sheetViews>
  <sheetFormatPr defaultRowHeight="12.75" x14ac:dyDescent="0.2"/>
  <cols>
    <col min="1" max="1" width="4.85546875" customWidth="1"/>
    <col min="2" max="12" width="5.5703125" customWidth="1"/>
    <col min="13" max="13" width="3.7109375" customWidth="1"/>
    <col min="14" max="14" width="5.28515625" customWidth="1"/>
    <col min="15" max="15" width="7.28515625" customWidth="1"/>
    <col min="16" max="16" width="6.28515625" customWidth="1"/>
    <col min="17" max="17" width="5.7109375" customWidth="1"/>
    <col min="18" max="19" width="5.5703125" customWidth="1"/>
  </cols>
  <sheetData>
    <row r="1" spans="1:18" ht="15.75" x14ac:dyDescent="0.25">
      <c r="A1" s="101" t="s">
        <v>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O1" s="104" t="s">
        <v>67</v>
      </c>
      <c r="P1" s="105"/>
      <c r="Q1" s="106"/>
      <c r="R1" s="12"/>
    </row>
    <row r="2" spans="1:18" ht="23.25" x14ac:dyDescent="0.25">
      <c r="A2" s="111" t="s">
        <v>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  <c r="O2" s="107"/>
      <c r="P2" s="107"/>
      <c r="Q2" s="108"/>
      <c r="R2" s="12"/>
    </row>
    <row r="3" spans="1:18" ht="17.25" thickBot="1" x14ac:dyDescent="0.3">
      <c r="A3" s="114" t="s">
        <v>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6"/>
      <c r="O3" s="109"/>
      <c r="P3" s="109"/>
      <c r="Q3" s="110"/>
      <c r="R3" s="12"/>
    </row>
    <row r="4" spans="1:18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5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5"/>
    </row>
    <row r="6" spans="1:18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5"/>
    </row>
    <row r="7" spans="1:18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5"/>
    </row>
    <row r="8" spans="1:18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5"/>
    </row>
    <row r="9" spans="1:18" ht="15.75" x14ac:dyDescent="0.25">
      <c r="A9" s="4"/>
      <c r="B9" s="4"/>
      <c r="C9" s="4"/>
      <c r="D9" s="2"/>
      <c r="E9" s="3"/>
      <c r="F9" s="2"/>
      <c r="G9" s="2"/>
      <c r="H9" s="2"/>
      <c r="I9" s="2"/>
      <c r="J9" s="4"/>
      <c r="K9" s="4"/>
      <c r="L9" s="4"/>
      <c r="M9" s="4"/>
      <c r="N9" s="4"/>
      <c r="O9" s="4"/>
      <c r="P9" s="4"/>
      <c r="Q9" s="4"/>
      <c r="R9" s="12"/>
    </row>
    <row r="10" spans="1:18" ht="15.75" x14ac:dyDescent="0.25">
      <c r="A10" s="4"/>
      <c r="B10" s="4"/>
      <c r="C10" s="4"/>
      <c r="D10" s="2"/>
      <c r="E10" s="2"/>
      <c r="F10" s="2"/>
      <c r="G10" s="2"/>
      <c r="H10" s="2"/>
      <c r="I10" s="2"/>
      <c r="J10" s="4"/>
      <c r="K10" s="4"/>
      <c r="L10" s="4"/>
      <c r="M10" s="4"/>
      <c r="N10" s="4"/>
      <c r="O10" s="4"/>
      <c r="P10" s="4"/>
      <c r="Q10" s="4"/>
      <c r="R10" s="12"/>
    </row>
    <row r="11" spans="1:18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2"/>
    </row>
    <row r="12" spans="1:18" ht="25.5" x14ac:dyDescent="0.35">
      <c r="A12" s="117" t="s">
        <v>61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2"/>
    </row>
    <row r="13" spans="1:18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2"/>
    </row>
    <row r="14" spans="1:18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2"/>
    </row>
    <row r="15" spans="1:18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2"/>
    </row>
    <row r="16" spans="1:18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2"/>
    </row>
    <row r="17" spans="1:18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2"/>
    </row>
    <row r="18" spans="1:18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2"/>
    </row>
    <row r="19" spans="1:18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2"/>
    </row>
    <row r="20" spans="1:18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2"/>
    </row>
    <row r="21" spans="1:18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2"/>
    </row>
    <row r="22" spans="1:18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2"/>
    </row>
    <row r="23" spans="1:18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2"/>
    </row>
    <row r="24" spans="1:1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2"/>
    </row>
    <row r="25" spans="1:1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2"/>
    </row>
    <row r="26" spans="1:1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2"/>
    </row>
    <row r="27" spans="1:1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2"/>
    </row>
    <row r="28" spans="1:1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2"/>
    </row>
    <row r="29" spans="1:1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2"/>
    </row>
    <row r="30" spans="1:1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2"/>
    </row>
    <row r="31" spans="1:1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2"/>
    </row>
    <row r="32" spans="1:1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2"/>
    </row>
    <row r="33" spans="1:19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2"/>
    </row>
    <row r="34" spans="1:19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2"/>
    </row>
    <row r="35" spans="1:19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2"/>
    </row>
    <row r="36" spans="1:19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2"/>
    </row>
    <row r="37" spans="1:19" ht="18" x14ac:dyDescent="0.25">
      <c r="A37" s="11" t="s">
        <v>13</v>
      </c>
      <c r="B37" s="11"/>
      <c r="C37" s="11"/>
      <c r="D37" s="11"/>
      <c r="E37" s="5"/>
      <c r="F37" s="5"/>
      <c r="G37" s="5" t="s">
        <v>25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13"/>
    </row>
    <row r="38" spans="1:19" ht="18" x14ac:dyDescent="0.25">
      <c r="A38" s="11"/>
      <c r="B38" s="11"/>
      <c r="C38" s="11"/>
      <c r="D38" s="11"/>
      <c r="E38" s="5"/>
      <c r="F38" s="5"/>
      <c r="G38" s="5" t="s">
        <v>26</v>
      </c>
      <c r="H38" s="5"/>
      <c r="I38" s="5"/>
      <c r="J38" s="5"/>
      <c r="K38" s="5"/>
      <c r="L38" s="5"/>
      <c r="M38" s="5"/>
      <c r="N38" s="11"/>
      <c r="O38" s="11"/>
      <c r="P38" s="11"/>
      <c r="Q38" s="11"/>
      <c r="R38" s="13"/>
    </row>
    <row r="39" spans="1:19" ht="18" x14ac:dyDescent="0.25">
      <c r="A39" s="11"/>
      <c r="B39" s="11"/>
      <c r="C39" s="11"/>
      <c r="D39" s="11"/>
      <c r="E39" s="5"/>
      <c r="F39" s="5"/>
      <c r="G39" s="5"/>
      <c r="H39" s="5"/>
      <c r="I39" s="5"/>
      <c r="J39" s="5"/>
      <c r="K39" s="5"/>
      <c r="L39" s="5"/>
      <c r="M39" s="5"/>
      <c r="N39" s="11"/>
      <c r="O39" s="11"/>
      <c r="P39" s="11"/>
      <c r="Q39" s="11"/>
      <c r="R39" s="13"/>
    </row>
    <row r="40" spans="1:19" ht="18" x14ac:dyDescent="0.25">
      <c r="A40" s="11" t="s">
        <v>62</v>
      </c>
      <c r="B40" s="11"/>
      <c r="C40" s="11"/>
      <c r="D40" s="11"/>
      <c r="E40" s="5"/>
      <c r="F40" s="5"/>
      <c r="G40" s="5" t="s">
        <v>27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12"/>
    </row>
    <row r="41" spans="1:19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2"/>
    </row>
    <row r="42" spans="1:19" ht="18" x14ac:dyDescent="0.25">
      <c r="A42" s="11" t="s">
        <v>14</v>
      </c>
      <c r="B42" s="4"/>
      <c r="C42" s="4"/>
      <c r="D42" s="4"/>
      <c r="E42" s="4"/>
      <c r="F42" s="4"/>
      <c r="G42" s="5" t="s">
        <v>28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12"/>
    </row>
    <row r="44" spans="1:19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2"/>
    </row>
    <row r="45" spans="1:19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2"/>
    </row>
    <row r="46" spans="1:19" ht="18" customHeight="1" x14ac:dyDescent="0.2">
      <c r="A46" s="17"/>
      <c r="B46" s="17"/>
      <c r="C46" s="17"/>
      <c r="D46" s="9"/>
      <c r="E46" s="9"/>
      <c r="F46" s="9"/>
      <c r="G46" s="9"/>
      <c r="H46" s="9"/>
      <c r="I46" s="9"/>
      <c r="J46" s="179" t="s">
        <v>12</v>
      </c>
      <c r="K46" s="179"/>
      <c r="L46" s="179"/>
      <c r="M46" s="179"/>
      <c r="N46" s="179"/>
      <c r="O46" s="179"/>
      <c r="P46" s="179"/>
      <c r="Q46" s="179"/>
      <c r="R46" s="14"/>
    </row>
    <row r="47" spans="1:19" ht="12" customHeight="1" x14ac:dyDescent="0.2">
      <c r="A47" s="17"/>
      <c r="B47" s="17"/>
      <c r="C47" s="17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4"/>
    </row>
    <row r="48" spans="1:19" ht="18" x14ac:dyDescent="0.25">
      <c r="A48" s="17"/>
      <c r="B48" s="17" t="s">
        <v>66</v>
      </c>
      <c r="C48" s="17"/>
      <c r="D48" s="6"/>
      <c r="E48" s="6"/>
      <c r="F48" s="6"/>
      <c r="G48" s="6"/>
      <c r="H48" s="6"/>
      <c r="I48" s="6"/>
      <c r="J48" s="92" t="s">
        <v>4</v>
      </c>
      <c r="K48" s="92"/>
      <c r="L48" s="92"/>
      <c r="M48" s="92"/>
      <c r="N48" s="92"/>
      <c r="O48" s="92"/>
      <c r="P48" s="92"/>
      <c r="Q48" s="92"/>
      <c r="R48" s="66"/>
    </row>
    <row r="49" spans="1:18" ht="28.5" customHeight="1" x14ac:dyDescent="0.2">
      <c r="A49" s="10"/>
      <c r="B49" s="7"/>
      <c r="C49" s="93"/>
      <c r="D49" s="93"/>
      <c r="E49" s="10"/>
      <c r="F49" s="10"/>
      <c r="G49" s="10"/>
      <c r="H49" s="6"/>
      <c r="I49" s="6"/>
      <c r="J49" s="178" t="s">
        <v>5</v>
      </c>
      <c r="K49" s="178"/>
      <c r="L49" s="178"/>
      <c r="M49" s="178"/>
      <c r="N49" s="178"/>
      <c r="O49" s="178"/>
      <c r="P49" s="178"/>
      <c r="Q49" s="178"/>
      <c r="R49" s="69"/>
    </row>
    <row r="50" spans="1:18" ht="15.7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4"/>
    </row>
    <row r="51" spans="1:18" ht="15.7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4"/>
    </row>
    <row r="52" spans="1:18" ht="15.75" customHeight="1" x14ac:dyDescent="0.2">
      <c r="A52" s="23" t="s">
        <v>8</v>
      </c>
      <c r="B52" s="118" t="s">
        <v>29</v>
      </c>
      <c r="C52" s="118"/>
      <c r="D52" s="118"/>
      <c r="E52" s="118"/>
      <c r="F52" s="118"/>
      <c r="G52" s="118"/>
      <c r="H52" s="118"/>
      <c r="I52" s="118"/>
      <c r="J52" s="23"/>
      <c r="K52" s="23"/>
      <c r="L52" s="16"/>
      <c r="M52" s="16"/>
      <c r="N52" s="16"/>
      <c r="O52" s="16"/>
      <c r="P52" s="16"/>
      <c r="Q52" s="16"/>
      <c r="R52" s="14"/>
    </row>
    <row r="53" spans="1:18" ht="15.7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4"/>
    </row>
    <row r="54" spans="1:18" ht="64.150000000000006" customHeight="1" x14ac:dyDescent="0.2">
      <c r="A54" s="16"/>
      <c r="B54" s="119" t="s">
        <v>57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4"/>
    </row>
    <row r="55" spans="1:18" ht="15.7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4"/>
    </row>
    <row r="56" spans="1:18" ht="18.600000000000001" customHeight="1" x14ac:dyDescent="0.2">
      <c r="A56" s="46" t="s">
        <v>19</v>
      </c>
      <c r="B56" s="147" t="s">
        <v>15</v>
      </c>
      <c r="C56" s="148"/>
      <c r="D56" s="148"/>
      <c r="E56" s="148"/>
      <c r="F56" s="148"/>
      <c r="G56" s="148"/>
      <c r="H56" s="148"/>
      <c r="I56" s="149"/>
      <c r="J56" s="129" t="s">
        <v>20</v>
      </c>
      <c r="K56" s="130"/>
      <c r="L56" s="126" t="s">
        <v>16</v>
      </c>
      <c r="M56" s="126"/>
      <c r="N56" s="126" t="s">
        <v>56</v>
      </c>
      <c r="O56" s="126"/>
      <c r="P56" s="126" t="s">
        <v>55</v>
      </c>
      <c r="Q56" s="126"/>
      <c r="R56" s="14"/>
    </row>
    <row r="57" spans="1:18" ht="9.75" customHeight="1" x14ac:dyDescent="0.2">
      <c r="A57" s="19"/>
      <c r="B57" s="150"/>
      <c r="C57" s="150"/>
      <c r="D57" s="150"/>
      <c r="E57" s="150"/>
      <c r="F57" s="150"/>
      <c r="G57" s="150"/>
      <c r="H57" s="150"/>
      <c r="I57" s="150"/>
      <c r="J57" s="99"/>
      <c r="K57" s="100"/>
      <c r="L57" s="127"/>
      <c r="M57" s="127"/>
      <c r="N57" s="127"/>
      <c r="O57" s="127"/>
      <c r="P57" s="127"/>
      <c r="Q57" s="127"/>
      <c r="R57" s="14"/>
    </row>
    <row r="58" spans="1:18" ht="16.149999999999999" customHeight="1" x14ac:dyDescent="0.2">
      <c r="A58" s="45" t="s">
        <v>18</v>
      </c>
      <c r="B58" s="120" t="s">
        <v>30</v>
      </c>
      <c r="C58" s="121"/>
      <c r="D58" s="121"/>
      <c r="E58" s="121"/>
      <c r="F58" s="121"/>
      <c r="G58" s="121"/>
      <c r="H58" s="121"/>
      <c r="I58" s="122"/>
      <c r="J58" s="32"/>
      <c r="K58" s="33"/>
      <c r="L58" s="123"/>
      <c r="M58" s="124"/>
      <c r="N58" s="123"/>
      <c r="O58" s="124"/>
      <c r="P58" s="123"/>
      <c r="Q58" s="124"/>
      <c r="R58" s="14"/>
    </row>
    <row r="59" spans="1:18" ht="7.9" customHeight="1" x14ac:dyDescent="0.2">
      <c r="A59" s="19"/>
      <c r="B59" s="42"/>
      <c r="C59" s="43"/>
      <c r="D59" s="43"/>
      <c r="E59" s="43"/>
      <c r="F59" s="43"/>
      <c r="G59" s="43"/>
      <c r="H59" s="43"/>
      <c r="I59" s="44"/>
      <c r="J59" s="32"/>
      <c r="K59" s="33"/>
      <c r="L59" s="123"/>
      <c r="M59" s="124"/>
      <c r="N59" s="123"/>
      <c r="O59" s="124"/>
      <c r="P59" s="123"/>
      <c r="Q59" s="124"/>
      <c r="R59" s="14"/>
    </row>
    <row r="60" spans="1:18" s="21" customFormat="1" ht="147" customHeight="1" x14ac:dyDescent="0.25">
      <c r="A60" s="34" t="s">
        <v>8</v>
      </c>
      <c r="B60" s="89" t="s">
        <v>69</v>
      </c>
      <c r="C60" s="90"/>
      <c r="D60" s="90"/>
      <c r="E60" s="90"/>
      <c r="F60" s="90"/>
      <c r="G60" s="90"/>
      <c r="H60" s="90"/>
      <c r="I60" s="91"/>
      <c r="J60" s="70" t="s">
        <v>31</v>
      </c>
      <c r="K60" s="71"/>
      <c r="L60" s="95">
        <v>1</v>
      </c>
      <c r="M60" s="96"/>
      <c r="N60" s="82"/>
      <c r="O60" s="83"/>
      <c r="P60" s="74">
        <f>L60*N60</f>
        <v>0</v>
      </c>
      <c r="Q60" s="75"/>
      <c r="R60" s="14"/>
    </row>
    <row r="61" spans="1:18" s="21" customFormat="1" ht="7.9" customHeight="1" x14ac:dyDescent="0.25">
      <c r="A61" s="34"/>
      <c r="B61" s="26"/>
      <c r="C61" s="27"/>
      <c r="D61" s="27"/>
      <c r="E61" s="27"/>
      <c r="F61" s="27"/>
      <c r="G61" s="27"/>
      <c r="H61" s="27"/>
      <c r="I61" s="28"/>
      <c r="J61" s="24"/>
      <c r="K61" s="25"/>
      <c r="L61" s="35"/>
      <c r="M61" s="36"/>
      <c r="N61" s="35"/>
      <c r="O61" s="36"/>
      <c r="P61" s="151"/>
      <c r="Q61" s="152"/>
      <c r="R61" s="14"/>
    </row>
    <row r="62" spans="1:18" ht="41.25" customHeight="1" x14ac:dyDescent="0.25">
      <c r="A62" s="20" t="s">
        <v>0</v>
      </c>
      <c r="B62" s="128" t="s">
        <v>32</v>
      </c>
      <c r="C62" s="128"/>
      <c r="D62" s="128"/>
      <c r="E62" s="128"/>
      <c r="F62" s="128"/>
      <c r="G62" s="128"/>
      <c r="H62" s="128"/>
      <c r="I62" s="128"/>
      <c r="J62" s="99"/>
      <c r="K62" s="100"/>
      <c r="L62" s="127"/>
      <c r="M62" s="127"/>
      <c r="N62" s="98"/>
      <c r="O62" s="98"/>
      <c r="P62" s="151"/>
      <c r="Q62" s="152"/>
      <c r="R62" s="14"/>
    </row>
    <row r="63" spans="1:18" ht="31.5" customHeight="1" x14ac:dyDescent="0.25">
      <c r="A63" s="166"/>
      <c r="B63" s="132" t="s">
        <v>34</v>
      </c>
      <c r="C63" s="133"/>
      <c r="D63" s="133"/>
      <c r="E63" s="133"/>
      <c r="F63" s="133"/>
      <c r="G63" s="133"/>
      <c r="H63" s="133"/>
      <c r="I63" s="134"/>
      <c r="J63" s="131" t="s">
        <v>2</v>
      </c>
      <c r="K63" s="131"/>
      <c r="L63" s="97">
        <v>5</v>
      </c>
      <c r="M63" s="97"/>
      <c r="N63" s="98"/>
      <c r="O63" s="98"/>
      <c r="P63" s="94">
        <f>L63*N63</f>
        <v>0</v>
      </c>
      <c r="Q63" s="94"/>
      <c r="R63" s="14"/>
    </row>
    <row r="64" spans="1:18" ht="30" customHeight="1" x14ac:dyDescent="0.25">
      <c r="A64" s="167"/>
      <c r="B64" s="132" t="s">
        <v>33</v>
      </c>
      <c r="C64" s="133"/>
      <c r="D64" s="133"/>
      <c r="E64" s="133"/>
      <c r="F64" s="133"/>
      <c r="G64" s="133"/>
      <c r="H64" s="133"/>
      <c r="I64" s="134"/>
      <c r="J64" s="131" t="s">
        <v>10</v>
      </c>
      <c r="K64" s="131"/>
      <c r="L64" s="97">
        <v>20</v>
      </c>
      <c r="M64" s="97"/>
      <c r="N64" s="98"/>
      <c r="O64" s="98"/>
      <c r="P64" s="94">
        <f t="shared" ref="P64" si="0">L64*N64</f>
        <v>0</v>
      </c>
      <c r="Q64" s="94"/>
      <c r="R64" s="14"/>
    </row>
    <row r="65" spans="1:18" ht="42" customHeight="1" x14ac:dyDescent="0.25">
      <c r="A65" s="167"/>
      <c r="B65" s="132" t="s">
        <v>35</v>
      </c>
      <c r="C65" s="133"/>
      <c r="D65" s="133"/>
      <c r="E65" s="133"/>
      <c r="F65" s="133"/>
      <c r="G65" s="133"/>
      <c r="H65" s="133"/>
      <c r="I65" s="134"/>
      <c r="J65" s="131" t="s">
        <v>10</v>
      </c>
      <c r="K65" s="131"/>
      <c r="L65" s="97">
        <v>3</v>
      </c>
      <c r="M65" s="97"/>
      <c r="N65" s="98"/>
      <c r="O65" s="98"/>
      <c r="P65" s="94">
        <f t="shared" ref="P65" si="1">L65*N65</f>
        <v>0</v>
      </c>
      <c r="Q65" s="94"/>
      <c r="R65" s="14"/>
    </row>
    <row r="66" spans="1:18" ht="27.75" customHeight="1" x14ac:dyDescent="0.25">
      <c r="A66" s="167"/>
      <c r="B66" s="89" t="s">
        <v>36</v>
      </c>
      <c r="C66" s="90"/>
      <c r="D66" s="90"/>
      <c r="E66" s="90"/>
      <c r="F66" s="90"/>
      <c r="G66" s="90"/>
      <c r="H66" s="90"/>
      <c r="I66" s="91"/>
      <c r="J66" s="131" t="s">
        <v>10</v>
      </c>
      <c r="K66" s="131"/>
      <c r="L66" s="97">
        <v>3</v>
      </c>
      <c r="M66" s="97"/>
      <c r="N66" s="98"/>
      <c r="O66" s="98"/>
      <c r="P66" s="94">
        <f t="shared" ref="P66" si="2">L66*N66</f>
        <v>0</v>
      </c>
      <c r="Q66" s="94"/>
      <c r="R66" s="14"/>
    </row>
    <row r="67" spans="1:18" ht="42.75" customHeight="1" x14ac:dyDescent="0.25">
      <c r="A67" s="22"/>
      <c r="B67" s="89" t="s">
        <v>38</v>
      </c>
      <c r="C67" s="90"/>
      <c r="D67" s="90"/>
      <c r="E67" s="90"/>
      <c r="F67" s="90"/>
      <c r="G67" s="90"/>
      <c r="H67" s="90"/>
      <c r="I67" s="91"/>
      <c r="J67" s="131" t="s">
        <v>31</v>
      </c>
      <c r="K67" s="131"/>
      <c r="L67" s="97">
        <v>1</v>
      </c>
      <c r="M67" s="97"/>
      <c r="N67" s="98"/>
      <c r="O67" s="98"/>
      <c r="P67" s="94">
        <f t="shared" ref="P67" si="3">L67*N67</f>
        <v>0</v>
      </c>
      <c r="Q67" s="94"/>
      <c r="R67" s="14"/>
    </row>
    <row r="68" spans="1:18" ht="8.1" customHeight="1" x14ac:dyDescent="0.25">
      <c r="A68" s="22"/>
      <c r="B68" s="26"/>
      <c r="C68" s="27"/>
      <c r="D68" s="27"/>
      <c r="E68" s="27"/>
      <c r="F68" s="27"/>
      <c r="G68" s="27"/>
      <c r="H68" s="27"/>
      <c r="I68" s="28"/>
      <c r="J68" s="24"/>
      <c r="K68" s="25"/>
      <c r="L68" s="95"/>
      <c r="M68" s="96"/>
      <c r="N68" s="82"/>
      <c r="O68" s="83"/>
      <c r="P68" s="94"/>
      <c r="Q68" s="94"/>
      <c r="R68" s="14"/>
    </row>
    <row r="69" spans="1:18" ht="93" customHeight="1" x14ac:dyDescent="0.25">
      <c r="A69" s="49" t="s">
        <v>1</v>
      </c>
      <c r="B69" s="89" t="s">
        <v>68</v>
      </c>
      <c r="C69" s="90"/>
      <c r="D69" s="90"/>
      <c r="E69" s="90"/>
      <c r="F69" s="90"/>
      <c r="G69" s="90"/>
      <c r="H69" s="90"/>
      <c r="I69" s="91"/>
      <c r="J69" s="70" t="s">
        <v>10</v>
      </c>
      <c r="K69" s="71"/>
      <c r="L69" s="95">
        <v>1</v>
      </c>
      <c r="M69" s="96"/>
      <c r="N69" s="82"/>
      <c r="O69" s="83"/>
      <c r="P69" s="94">
        <f t="shared" ref="P69" si="4">L69*N69</f>
        <v>0</v>
      </c>
      <c r="Q69" s="94"/>
      <c r="R69" s="14"/>
    </row>
    <row r="70" spans="1:18" ht="7.15" customHeight="1" x14ac:dyDescent="0.25">
      <c r="A70" s="22"/>
      <c r="B70" s="29"/>
      <c r="C70" s="30"/>
      <c r="D70" s="30"/>
      <c r="E70" s="30"/>
      <c r="F70" s="30"/>
      <c r="G70" s="30"/>
      <c r="H70" s="30"/>
      <c r="I70" s="31"/>
      <c r="J70" s="24"/>
      <c r="K70" s="25"/>
      <c r="L70" s="97"/>
      <c r="M70" s="97"/>
      <c r="N70" s="98"/>
      <c r="O70" s="98"/>
      <c r="P70" s="94"/>
      <c r="Q70" s="94"/>
      <c r="R70" s="14"/>
    </row>
    <row r="71" spans="1:18" ht="41.45" customHeight="1" x14ac:dyDescent="0.25">
      <c r="A71" s="20" t="s">
        <v>3</v>
      </c>
      <c r="B71" s="128" t="s">
        <v>37</v>
      </c>
      <c r="C71" s="128"/>
      <c r="D71" s="128"/>
      <c r="E71" s="128"/>
      <c r="F71" s="128"/>
      <c r="G71" s="128"/>
      <c r="H71" s="128"/>
      <c r="I71" s="128"/>
      <c r="J71" s="70" t="s">
        <v>31</v>
      </c>
      <c r="K71" s="71"/>
      <c r="L71" s="97">
        <v>1</v>
      </c>
      <c r="M71" s="97"/>
      <c r="N71" s="98"/>
      <c r="O71" s="98"/>
      <c r="P71" s="94">
        <f t="shared" ref="P71" si="5">L71*N71</f>
        <v>0</v>
      </c>
      <c r="Q71" s="94"/>
      <c r="R71" s="14"/>
    </row>
    <row r="72" spans="1:18" ht="6" customHeight="1" x14ac:dyDescent="0.25">
      <c r="A72" s="41"/>
      <c r="B72" s="29"/>
      <c r="C72" s="30"/>
      <c r="D72" s="30"/>
      <c r="E72" s="30"/>
      <c r="F72" s="30"/>
      <c r="G72" s="30"/>
      <c r="H72" s="30"/>
      <c r="I72" s="31"/>
      <c r="J72" s="24"/>
      <c r="K72" s="25"/>
      <c r="L72" s="97"/>
      <c r="M72" s="97"/>
      <c r="N72" s="98"/>
      <c r="O72" s="98"/>
      <c r="P72" s="137"/>
      <c r="Q72" s="137"/>
      <c r="R72" s="14"/>
    </row>
    <row r="73" spans="1:18" ht="54" customHeight="1" x14ac:dyDescent="0.25">
      <c r="A73" s="20" t="s">
        <v>49</v>
      </c>
      <c r="B73" s="128" t="s">
        <v>63</v>
      </c>
      <c r="C73" s="128"/>
      <c r="D73" s="128"/>
      <c r="E73" s="128"/>
      <c r="F73" s="128"/>
      <c r="G73" s="128"/>
      <c r="H73" s="128"/>
      <c r="I73" s="128"/>
      <c r="J73" s="99"/>
      <c r="K73" s="100"/>
      <c r="L73" s="127"/>
      <c r="M73" s="127"/>
      <c r="N73" s="98"/>
      <c r="O73" s="98"/>
      <c r="P73" s="137"/>
      <c r="Q73" s="137"/>
      <c r="R73" s="14"/>
    </row>
    <row r="74" spans="1:18" ht="15.75" customHeight="1" x14ac:dyDescent="0.25">
      <c r="A74" s="40"/>
      <c r="B74" s="132" t="s">
        <v>39</v>
      </c>
      <c r="C74" s="133"/>
      <c r="D74" s="133"/>
      <c r="E74" s="133"/>
      <c r="F74" s="133"/>
      <c r="G74" s="133"/>
      <c r="H74" s="133"/>
      <c r="I74" s="134"/>
      <c r="J74" s="131" t="s">
        <v>41</v>
      </c>
      <c r="K74" s="131"/>
      <c r="L74" s="97">
        <v>4</v>
      </c>
      <c r="M74" s="97"/>
      <c r="N74" s="98"/>
      <c r="O74" s="98"/>
      <c r="P74" s="137">
        <f>L74*N74</f>
        <v>0</v>
      </c>
      <c r="Q74" s="137"/>
      <c r="R74" s="14"/>
    </row>
    <row r="75" spans="1:18" ht="15.75" customHeight="1" x14ac:dyDescent="0.25">
      <c r="A75" s="40"/>
      <c r="B75" s="132" t="s">
        <v>40</v>
      </c>
      <c r="C75" s="133"/>
      <c r="D75" s="133"/>
      <c r="E75" s="133"/>
      <c r="F75" s="133"/>
      <c r="G75" s="133"/>
      <c r="H75" s="133"/>
      <c r="I75" s="134"/>
      <c r="J75" s="131" t="s">
        <v>42</v>
      </c>
      <c r="K75" s="131"/>
      <c r="L75" s="97">
        <v>4</v>
      </c>
      <c r="M75" s="97"/>
      <c r="N75" s="157"/>
      <c r="O75" s="157"/>
      <c r="P75" s="137">
        <f>L75*N75</f>
        <v>0</v>
      </c>
      <c r="Q75" s="137"/>
      <c r="R75" s="14"/>
    </row>
    <row r="76" spans="1:18" ht="25.9" customHeight="1" x14ac:dyDescent="0.25">
      <c r="A76" s="18"/>
      <c r="B76" s="158" t="s">
        <v>43</v>
      </c>
      <c r="C76" s="158"/>
      <c r="D76" s="158"/>
      <c r="E76" s="158"/>
      <c r="F76" s="158"/>
      <c r="G76" s="158"/>
      <c r="H76" s="158"/>
      <c r="I76" s="158"/>
      <c r="J76" s="162"/>
      <c r="K76" s="163"/>
      <c r="L76" s="159"/>
      <c r="M76" s="159"/>
      <c r="N76" s="175"/>
      <c r="O76" s="175"/>
      <c r="P76" s="176">
        <f>SUM(P60:Q75)</f>
        <v>0</v>
      </c>
      <c r="Q76" s="177"/>
      <c r="R76" s="14"/>
    </row>
    <row r="77" spans="1:18" ht="15.75" customHeight="1" x14ac:dyDescent="0.25">
      <c r="A77" s="50"/>
      <c r="B77" s="51"/>
      <c r="C77" s="51"/>
      <c r="D77" s="51"/>
      <c r="E77" s="51"/>
      <c r="F77" s="51"/>
      <c r="G77" s="51"/>
      <c r="H77" s="51"/>
      <c r="I77" s="51"/>
      <c r="J77" s="52"/>
      <c r="K77" s="52"/>
      <c r="L77" s="53"/>
      <c r="M77" s="53"/>
      <c r="N77" s="54"/>
      <c r="O77" s="54"/>
      <c r="P77" s="54"/>
      <c r="Q77" s="54"/>
      <c r="R77" s="14"/>
    </row>
    <row r="78" spans="1:18" ht="15.75" customHeight="1" x14ac:dyDescent="0.25">
      <c r="A78" s="45" t="s">
        <v>21</v>
      </c>
      <c r="B78" s="120" t="s">
        <v>44</v>
      </c>
      <c r="C78" s="121"/>
      <c r="D78" s="121"/>
      <c r="E78" s="121"/>
      <c r="F78" s="121"/>
      <c r="G78" s="121"/>
      <c r="H78" s="121"/>
      <c r="I78" s="122"/>
      <c r="J78" s="24"/>
      <c r="K78" s="25"/>
      <c r="L78" s="72"/>
      <c r="M78" s="73"/>
      <c r="N78" s="82"/>
      <c r="O78" s="83"/>
      <c r="P78" s="82"/>
      <c r="Q78" s="83"/>
      <c r="R78" s="14"/>
    </row>
    <row r="79" spans="1:18" ht="10.15" customHeight="1" x14ac:dyDescent="0.25">
      <c r="A79" s="20"/>
      <c r="B79" s="26"/>
      <c r="C79" s="27"/>
      <c r="D79" s="27"/>
      <c r="E79" s="27"/>
      <c r="F79" s="27"/>
      <c r="G79" s="27"/>
      <c r="H79" s="27"/>
      <c r="I79" s="28"/>
      <c r="J79" s="24"/>
      <c r="K79" s="25"/>
      <c r="L79" s="72"/>
      <c r="M79" s="73"/>
      <c r="N79" s="82"/>
      <c r="O79" s="83"/>
      <c r="P79" s="82"/>
      <c r="Q79" s="83"/>
      <c r="R79" s="14"/>
    </row>
    <row r="80" spans="1:18" ht="108" customHeight="1" x14ac:dyDescent="0.25">
      <c r="A80" s="20" t="s">
        <v>8</v>
      </c>
      <c r="B80" s="89" t="s">
        <v>51</v>
      </c>
      <c r="C80" s="90"/>
      <c r="D80" s="90"/>
      <c r="E80" s="90"/>
      <c r="F80" s="90"/>
      <c r="G80" s="90"/>
      <c r="H80" s="90"/>
      <c r="I80" s="91"/>
      <c r="J80" s="70" t="s">
        <v>2</v>
      </c>
      <c r="K80" s="71"/>
      <c r="L80" s="72">
        <v>5</v>
      </c>
      <c r="M80" s="73"/>
      <c r="N80" s="82"/>
      <c r="O80" s="83"/>
      <c r="P80" s="82">
        <f>L80*N80</f>
        <v>0</v>
      </c>
      <c r="Q80" s="83"/>
      <c r="R80" s="14"/>
    </row>
    <row r="81" spans="1:18" ht="10.15" customHeight="1" x14ac:dyDescent="0.25">
      <c r="A81" s="20"/>
      <c r="B81" s="26"/>
      <c r="C81" s="27"/>
      <c r="D81" s="27"/>
      <c r="E81" s="27"/>
      <c r="F81" s="27"/>
      <c r="G81" s="27"/>
      <c r="H81" s="27"/>
      <c r="I81" s="28"/>
      <c r="J81" s="24"/>
      <c r="K81" s="25"/>
      <c r="L81" s="37"/>
      <c r="M81" s="38"/>
      <c r="N81" s="47"/>
      <c r="O81" s="48"/>
      <c r="P81" s="82"/>
      <c r="Q81" s="83"/>
      <c r="R81" s="14"/>
    </row>
    <row r="82" spans="1:18" ht="83.45" customHeight="1" x14ac:dyDescent="0.25">
      <c r="A82" s="181" t="s">
        <v>0</v>
      </c>
      <c r="B82" s="89" t="s">
        <v>45</v>
      </c>
      <c r="C82" s="90"/>
      <c r="D82" s="90"/>
      <c r="E82" s="90"/>
      <c r="F82" s="90"/>
      <c r="G82" s="90"/>
      <c r="H82" s="90"/>
      <c r="I82" s="91"/>
      <c r="J82" s="70"/>
      <c r="K82" s="71"/>
      <c r="L82" s="72"/>
      <c r="M82" s="73"/>
      <c r="N82" s="82"/>
      <c r="O82" s="83"/>
      <c r="P82" s="82"/>
      <c r="Q82" s="83"/>
      <c r="R82" s="14"/>
    </row>
    <row r="83" spans="1:18" ht="15.75" customHeight="1" x14ac:dyDescent="0.25">
      <c r="A83" s="182"/>
      <c r="B83" s="89" t="s">
        <v>46</v>
      </c>
      <c r="C83" s="90"/>
      <c r="D83" s="90"/>
      <c r="E83" s="90"/>
      <c r="F83" s="90"/>
      <c r="G83" s="90"/>
      <c r="H83" s="90"/>
      <c r="I83" s="91"/>
      <c r="J83" s="70" t="s">
        <v>10</v>
      </c>
      <c r="K83" s="71"/>
      <c r="L83" s="72">
        <v>20</v>
      </c>
      <c r="M83" s="73"/>
      <c r="N83" s="82"/>
      <c r="O83" s="83"/>
      <c r="P83" s="82">
        <f t="shared" ref="P83:P84" si="6">L83*N83</f>
        <v>0</v>
      </c>
      <c r="Q83" s="83"/>
      <c r="R83" s="14"/>
    </row>
    <row r="84" spans="1:18" ht="15.75" customHeight="1" x14ac:dyDescent="0.25">
      <c r="A84" s="183"/>
      <c r="B84" s="89" t="s">
        <v>47</v>
      </c>
      <c r="C84" s="90"/>
      <c r="D84" s="90"/>
      <c r="E84" s="90"/>
      <c r="F84" s="90"/>
      <c r="G84" s="90"/>
      <c r="H84" s="90"/>
      <c r="I84" s="91"/>
      <c r="J84" s="70" t="s">
        <v>10</v>
      </c>
      <c r="K84" s="71"/>
      <c r="L84" s="72">
        <v>3</v>
      </c>
      <c r="M84" s="73"/>
      <c r="N84" s="82"/>
      <c r="O84" s="83"/>
      <c r="P84" s="82">
        <f t="shared" si="6"/>
        <v>0</v>
      </c>
      <c r="Q84" s="83"/>
      <c r="R84" s="14"/>
    </row>
    <row r="85" spans="1:18" ht="8.25" customHeight="1" x14ac:dyDescent="0.25">
      <c r="A85" s="20"/>
      <c r="B85" s="26"/>
      <c r="C85" s="27"/>
      <c r="D85" s="27"/>
      <c r="E85" s="27"/>
      <c r="F85" s="27"/>
      <c r="G85" s="27"/>
      <c r="H85" s="27"/>
      <c r="I85" s="28"/>
      <c r="J85" s="70"/>
      <c r="K85" s="71"/>
      <c r="L85" s="72"/>
      <c r="M85" s="73"/>
      <c r="N85" s="82"/>
      <c r="O85" s="83"/>
      <c r="P85" s="82"/>
      <c r="Q85" s="83"/>
      <c r="R85" s="14"/>
    </row>
    <row r="86" spans="1:18" ht="79.5" customHeight="1" x14ac:dyDescent="0.25">
      <c r="A86" s="20" t="s">
        <v>1</v>
      </c>
      <c r="B86" s="89" t="s">
        <v>48</v>
      </c>
      <c r="C86" s="90"/>
      <c r="D86" s="90"/>
      <c r="E86" s="90"/>
      <c r="F86" s="90"/>
      <c r="G86" s="90"/>
      <c r="H86" s="90"/>
      <c r="I86" s="91"/>
      <c r="J86" s="70" t="s">
        <v>10</v>
      </c>
      <c r="K86" s="71"/>
      <c r="L86" s="72">
        <v>3</v>
      </c>
      <c r="M86" s="73"/>
      <c r="N86" s="82"/>
      <c r="O86" s="83"/>
      <c r="P86" s="82">
        <f t="shared" ref="P86" si="7">L86*N86</f>
        <v>0</v>
      </c>
      <c r="Q86" s="83"/>
      <c r="R86" s="14"/>
    </row>
    <row r="87" spans="1:18" ht="9" customHeight="1" x14ac:dyDescent="0.25">
      <c r="A87" s="20"/>
      <c r="B87" s="26"/>
      <c r="C87" s="27"/>
      <c r="D87" s="27"/>
      <c r="E87" s="27"/>
      <c r="F87" s="27"/>
      <c r="G87" s="27"/>
      <c r="H87" s="27"/>
      <c r="I87" s="28"/>
      <c r="J87" s="70"/>
      <c r="K87" s="71"/>
      <c r="L87" s="72"/>
      <c r="M87" s="73"/>
      <c r="N87" s="82"/>
      <c r="O87" s="83"/>
      <c r="P87" s="82"/>
      <c r="Q87" s="83"/>
      <c r="R87" s="14"/>
    </row>
    <row r="88" spans="1:18" ht="121.9" customHeight="1" x14ac:dyDescent="0.25">
      <c r="A88" s="20" t="s">
        <v>3</v>
      </c>
      <c r="B88" s="89" t="s">
        <v>58</v>
      </c>
      <c r="C88" s="90"/>
      <c r="D88" s="90"/>
      <c r="E88" s="90"/>
      <c r="F88" s="90"/>
      <c r="G88" s="90"/>
      <c r="H88" s="90"/>
      <c r="I88" s="91"/>
      <c r="J88" s="70" t="s">
        <v>2</v>
      </c>
      <c r="K88" s="71"/>
      <c r="L88" s="72">
        <v>32</v>
      </c>
      <c r="M88" s="73"/>
      <c r="N88" s="82"/>
      <c r="O88" s="83"/>
      <c r="P88" s="82">
        <f t="shared" ref="P88" si="8">L88*N88</f>
        <v>0</v>
      </c>
      <c r="Q88" s="83"/>
      <c r="R88" s="14"/>
    </row>
    <row r="89" spans="1:18" ht="8.25" customHeight="1" x14ac:dyDescent="0.25">
      <c r="A89" s="49"/>
      <c r="B89" s="63"/>
      <c r="C89" s="64"/>
      <c r="D89" s="64"/>
      <c r="E89" s="64"/>
      <c r="F89" s="64"/>
      <c r="G89" s="64"/>
      <c r="H89" s="64"/>
      <c r="I89" s="65"/>
      <c r="J89" s="70"/>
      <c r="K89" s="71"/>
      <c r="L89" s="72"/>
      <c r="M89" s="73"/>
      <c r="N89" s="82"/>
      <c r="O89" s="83"/>
      <c r="P89" s="82"/>
      <c r="Q89" s="83"/>
      <c r="R89" s="14"/>
    </row>
    <row r="90" spans="1:18" ht="79.150000000000006" customHeight="1" x14ac:dyDescent="0.25">
      <c r="A90" s="20" t="s">
        <v>49</v>
      </c>
      <c r="B90" s="89" t="s">
        <v>59</v>
      </c>
      <c r="C90" s="90"/>
      <c r="D90" s="90"/>
      <c r="E90" s="90"/>
      <c r="F90" s="90"/>
      <c r="G90" s="90"/>
      <c r="H90" s="90"/>
      <c r="I90" s="91"/>
      <c r="J90" s="70" t="s">
        <v>2</v>
      </c>
      <c r="K90" s="71"/>
      <c r="L90" s="72">
        <v>270</v>
      </c>
      <c r="M90" s="73"/>
      <c r="N90" s="82"/>
      <c r="O90" s="83"/>
      <c r="P90" s="82">
        <f t="shared" ref="P90" si="9">L90*N90</f>
        <v>0</v>
      </c>
      <c r="Q90" s="83"/>
      <c r="R90" s="14"/>
    </row>
    <row r="91" spans="1:18" ht="8.25" customHeight="1" x14ac:dyDescent="0.25">
      <c r="A91" s="20"/>
      <c r="B91" s="26"/>
      <c r="C91" s="27"/>
      <c r="D91" s="27"/>
      <c r="E91" s="27"/>
      <c r="F91" s="27"/>
      <c r="G91" s="27"/>
      <c r="H91" s="27"/>
      <c r="I91" s="28"/>
      <c r="J91" s="24"/>
      <c r="K91" s="25"/>
      <c r="L91" s="37"/>
      <c r="M91" s="38"/>
      <c r="N91" s="47"/>
      <c r="O91" s="48"/>
      <c r="P91" s="47"/>
      <c r="Q91" s="67"/>
      <c r="R91" s="14"/>
    </row>
    <row r="92" spans="1:18" ht="81.599999999999994" customHeight="1" thickBot="1" x14ac:dyDescent="0.3">
      <c r="A92" s="68" t="s">
        <v>50</v>
      </c>
      <c r="B92" s="89" t="s">
        <v>60</v>
      </c>
      <c r="C92" s="90"/>
      <c r="D92" s="90"/>
      <c r="E92" s="90"/>
      <c r="F92" s="90"/>
      <c r="G92" s="90"/>
      <c r="H92" s="90"/>
      <c r="I92" s="91"/>
      <c r="J92" s="70" t="s">
        <v>2</v>
      </c>
      <c r="K92" s="71"/>
      <c r="L92" s="72">
        <v>120</v>
      </c>
      <c r="M92" s="73"/>
      <c r="N92" s="82"/>
      <c r="O92" s="83"/>
      <c r="P92" s="82">
        <f t="shared" ref="P92" si="10">L92*N92</f>
        <v>0</v>
      </c>
      <c r="Q92" s="83"/>
      <c r="R92" s="14"/>
    </row>
    <row r="93" spans="1:18" ht="15.75" customHeight="1" thickBot="1" x14ac:dyDescent="0.3">
      <c r="A93" s="56"/>
      <c r="B93" s="84" t="s">
        <v>52</v>
      </c>
      <c r="C93" s="85"/>
      <c r="D93" s="85"/>
      <c r="E93" s="85"/>
      <c r="F93" s="85"/>
      <c r="G93" s="85"/>
      <c r="H93" s="85"/>
      <c r="I93" s="86"/>
      <c r="J93" s="57"/>
      <c r="K93" s="58"/>
      <c r="L93" s="59"/>
      <c r="M93" s="60"/>
      <c r="N93" s="87"/>
      <c r="O93" s="88"/>
      <c r="P93" s="164">
        <f>SUM(P80:Q92)</f>
        <v>0</v>
      </c>
      <c r="Q93" s="165"/>
      <c r="R93" s="14"/>
    </row>
    <row r="94" spans="1:18" ht="15.75" customHeight="1" x14ac:dyDescent="0.25">
      <c r="A94" s="50"/>
      <c r="B94" s="51"/>
      <c r="C94" s="51"/>
      <c r="D94" s="51"/>
      <c r="E94" s="51"/>
      <c r="F94" s="51"/>
      <c r="G94" s="51"/>
      <c r="H94" s="51"/>
      <c r="I94" s="51"/>
      <c r="J94" s="52"/>
      <c r="K94" s="52"/>
      <c r="L94" s="53"/>
      <c r="M94" s="53"/>
      <c r="N94" s="54"/>
      <c r="O94" s="54"/>
      <c r="P94" s="54"/>
      <c r="Q94" s="54"/>
      <c r="R94" s="14"/>
    </row>
    <row r="95" spans="1:18" ht="15.75" customHeight="1" x14ac:dyDescent="0.25">
      <c r="A95" s="50"/>
      <c r="B95" s="51"/>
      <c r="C95" s="51"/>
      <c r="D95" s="51"/>
      <c r="E95" s="51"/>
      <c r="F95" s="51"/>
      <c r="G95" s="51"/>
      <c r="H95" s="51"/>
      <c r="I95" s="51"/>
      <c r="J95" s="52"/>
      <c r="K95" s="52"/>
      <c r="L95" s="53"/>
      <c r="M95" s="53"/>
      <c r="N95" s="54"/>
      <c r="O95" s="54"/>
      <c r="P95" s="54"/>
      <c r="Q95" s="54"/>
      <c r="R95" s="14"/>
    </row>
    <row r="96" spans="1:18" ht="15.75" customHeight="1" x14ac:dyDescent="0.25">
      <c r="A96" s="50"/>
      <c r="B96" s="51"/>
      <c r="C96" s="51"/>
      <c r="D96" s="51"/>
      <c r="E96" s="51"/>
      <c r="F96" s="51"/>
      <c r="G96" s="51"/>
      <c r="H96" s="51"/>
      <c r="I96" s="51"/>
      <c r="J96" s="52"/>
      <c r="K96" s="52"/>
      <c r="L96" s="53"/>
      <c r="M96" s="53"/>
      <c r="N96" s="54"/>
      <c r="O96" s="54"/>
      <c r="P96" s="54"/>
      <c r="Q96" s="54"/>
      <c r="R96" s="14"/>
    </row>
    <row r="97" spans="1:18" ht="15.75" customHeight="1" thickBot="1" x14ac:dyDescent="0.3">
      <c r="A97" s="50"/>
      <c r="B97" s="51"/>
      <c r="C97" s="51"/>
      <c r="D97" s="51"/>
      <c r="E97" s="51"/>
      <c r="F97" s="51"/>
      <c r="G97" s="51"/>
      <c r="H97" s="51"/>
      <c r="I97" s="51"/>
      <c r="J97" s="52"/>
      <c r="K97" s="52"/>
      <c r="L97" s="53"/>
      <c r="M97" s="53"/>
      <c r="N97" s="54"/>
      <c r="O97" s="54"/>
      <c r="P97" s="54"/>
      <c r="Q97" s="54"/>
      <c r="R97" s="14"/>
    </row>
    <row r="98" spans="1:18" ht="29.45" customHeight="1" thickBot="1" x14ac:dyDescent="0.25">
      <c r="A98" s="76" t="s">
        <v>22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8"/>
      <c r="R98" s="14"/>
    </row>
    <row r="99" spans="1:18" ht="15.75" customHeight="1" x14ac:dyDescent="0.25">
      <c r="A99" s="49"/>
      <c r="B99" s="168"/>
      <c r="C99" s="169"/>
      <c r="D99" s="169"/>
      <c r="E99" s="169"/>
      <c r="F99" s="169"/>
      <c r="G99" s="169"/>
      <c r="H99" s="169"/>
      <c r="I99" s="170"/>
      <c r="J99" s="171"/>
      <c r="K99" s="172"/>
      <c r="L99" s="173"/>
      <c r="M99" s="173"/>
      <c r="N99" s="173"/>
      <c r="O99" s="173"/>
      <c r="P99" s="174"/>
      <c r="Q99" s="174"/>
      <c r="R99" s="14"/>
    </row>
    <row r="100" spans="1:18" ht="15.75" customHeight="1" x14ac:dyDescent="0.25">
      <c r="A100" s="62" t="s">
        <v>23</v>
      </c>
      <c r="B100" s="79" t="str">
        <f>B58</f>
        <v>PRIPREMA, DEMONTAŽE I RAZGRADNJE</v>
      </c>
      <c r="C100" s="80"/>
      <c r="D100" s="80"/>
      <c r="E100" s="80"/>
      <c r="F100" s="80"/>
      <c r="G100" s="80"/>
      <c r="H100" s="80"/>
      <c r="I100" s="81"/>
      <c r="J100" s="70"/>
      <c r="K100" s="71"/>
      <c r="L100" s="72"/>
      <c r="M100" s="73"/>
      <c r="N100" s="72"/>
      <c r="O100" s="73"/>
      <c r="P100" s="74">
        <f>P76</f>
        <v>0</v>
      </c>
      <c r="Q100" s="75"/>
      <c r="R100" s="14"/>
    </row>
    <row r="101" spans="1:18" ht="15.75" customHeight="1" thickBot="1" x14ac:dyDescent="0.3">
      <c r="A101" s="62" t="s">
        <v>21</v>
      </c>
      <c r="B101" s="79" t="str">
        <f>B78</f>
        <v>KROVOPOKRIVAČKI RADOVI</v>
      </c>
      <c r="C101" s="80"/>
      <c r="D101" s="80"/>
      <c r="E101" s="80"/>
      <c r="F101" s="80"/>
      <c r="G101" s="80"/>
      <c r="H101" s="80"/>
      <c r="I101" s="81"/>
      <c r="J101" s="70"/>
      <c r="K101" s="71"/>
      <c r="L101" s="72"/>
      <c r="M101" s="73"/>
      <c r="N101" s="72"/>
      <c r="O101" s="73"/>
      <c r="P101" s="74">
        <f>P93</f>
        <v>0</v>
      </c>
      <c r="Q101" s="75"/>
      <c r="R101" s="14"/>
    </row>
    <row r="102" spans="1:18" ht="15.75" customHeight="1" thickBot="1" x14ac:dyDescent="0.25">
      <c r="A102" s="55"/>
      <c r="B102" s="84" t="s">
        <v>53</v>
      </c>
      <c r="C102" s="85"/>
      <c r="D102" s="85"/>
      <c r="E102" s="85"/>
      <c r="F102" s="85"/>
      <c r="G102" s="85"/>
      <c r="H102" s="85"/>
      <c r="I102" s="86"/>
      <c r="J102" s="154"/>
      <c r="K102" s="155"/>
      <c r="L102" s="156"/>
      <c r="M102" s="156"/>
      <c r="N102" s="156"/>
      <c r="O102" s="156"/>
      <c r="P102" s="160">
        <f>SUM(P100:Q101)</f>
        <v>0</v>
      </c>
      <c r="Q102" s="161"/>
      <c r="R102" s="14"/>
    </row>
    <row r="103" spans="1:18" ht="15.75" customHeight="1" thickBot="1" x14ac:dyDescent="0.25">
      <c r="A103" s="61"/>
      <c r="B103" s="141" t="s">
        <v>17</v>
      </c>
      <c r="C103" s="142"/>
      <c r="D103" s="142"/>
      <c r="E103" s="142"/>
      <c r="F103" s="142"/>
      <c r="G103" s="142"/>
      <c r="H103" s="142"/>
      <c r="I103" s="143"/>
      <c r="J103" s="144"/>
      <c r="K103" s="145"/>
      <c r="L103" s="146"/>
      <c r="M103" s="146"/>
      <c r="N103" s="146"/>
      <c r="O103" s="146"/>
      <c r="P103" s="153">
        <f>P102*0.25</f>
        <v>0</v>
      </c>
      <c r="Q103" s="153"/>
      <c r="R103" s="14"/>
    </row>
    <row r="104" spans="1:18" ht="15.75" customHeight="1" thickBot="1" x14ac:dyDescent="0.25">
      <c r="A104" s="56"/>
      <c r="B104" s="84" t="s">
        <v>54</v>
      </c>
      <c r="C104" s="85"/>
      <c r="D104" s="85"/>
      <c r="E104" s="85"/>
      <c r="F104" s="85"/>
      <c r="G104" s="85"/>
      <c r="H104" s="85"/>
      <c r="I104" s="86"/>
      <c r="J104" s="135"/>
      <c r="K104" s="136"/>
      <c r="L104" s="138"/>
      <c r="M104" s="138"/>
      <c r="N104" s="138"/>
      <c r="O104" s="138"/>
      <c r="P104" s="139">
        <f>SUM(P102:Q103)</f>
        <v>0</v>
      </c>
      <c r="Q104" s="140"/>
      <c r="R104" s="14"/>
    </row>
    <row r="109" spans="1:18" ht="15.75" customHeight="1" x14ac:dyDescent="0.2"/>
    <row r="110" spans="1:18" ht="15.75" customHeight="1" x14ac:dyDescent="0.2"/>
    <row r="111" spans="1:18" ht="15.75" x14ac:dyDescent="0.25">
      <c r="A111" s="184" t="s">
        <v>24</v>
      </c>
      <c r="B111" s="184"/>
      <c r="C111" s="10" t="s">
        <v>65</v>
      </c>
      <c r="K111" s="8"/>
      <c r="L111" s="7"/>
      <c r="M111" s="8"/>
      <c r="N111" s="8"/>
      <c r="O111" s="8"/>
      <c r="P111" s="8"/>
    </row>
    <row r="112" spans="1:18" ht="15.75" x14ac:dyDescent="0.25">
      <c r="K112" s="8"/>
      <c r="L112" s="8"/>
      <c r="M112" s="8"/>
      <c r="N112" s="8"/>
      <c r="O112" s="8"/>
      <c r="P112" s="8"/>
    </row>
    <row r="113" spans="1:16" x14ac:dyDescent="0.2">
      <c r="K113" s="10"/>
    </row>
    <row r="114" spans="1:16" x14ac:dyDescent="0.2">
      <c r="B114" t="s">
        <v>64</v>
      </c>
      <c r="K114" s="125"/>
      <c r="L114" s="125"/>
      <c r="M114" s="125"/>
      <c r="N114" s="125"/>
      <c r="O114" s="125"/>
      <c r="P114" s="125"/>
    </row>
    <row r="115" spans="1:16" x14ac:dyDescent="0.2">
      <c r="K115" s="125"/>
      <c r="L115" s="125"/>
      <c r="M115" s="125"/>
      <c r="N115" s="125"/>
      <c r="O115" s="125"/>
      <c r="P115" s="125"/>
    </row>
    <row r="116" spans="1:16" x14ac:dyDescent="0.2">
      <c r="A116" s="180" t="s">
        <v>11</v>
      </c>
      <c r="B116" s="180"/>
      <c r="C116" s="180"/>
      <c r="D116" s="180"/>
      <c r="E116" s="180"/>
    </row>
    <row r="119" spans="1:16" ht="18" x14ac:dyDescent="0.25">
      <c r="B119" s="39"/>
    </row>
  </sheetData>
  <mergeCells count="203">
    <mergeCell ref="J49:Q49"/>
    <mergeCell ref="J46:Q46"/>
    <mergeCell ref="A116:E116"/>
    <mergeCell ref="B83:I83"/>
    <mergeCell ref="B84:I84"/>
    <mergeCell ref="J83:K83"/>
    <mergeCell ref="L83:M83"/>
    <mergeCell ref="N83:O83"/>
    <mergeCell ref="P83:Q83"/>
    <mergeCell ref="A82:A84"/>
    <mergeCell ref="B86:I86"/>
    <mergeCell ref="J85:K85"/>
    <mergeCell ref="L85:M85"/>
    <mergeCell ref="N85:O85"/>
    <mergeCell ref="P85:Q85"/>
    <mergeCell ref="J86:K86"/>
    <mergeCell ref="L86:M86"/>
    <mergeCell ref="N86:O86"/>
    <mergeCell ref="P86:Q86"/>
    <mergeCell ref="J84:K84"/>
    <mergeCell ref="L84:M84"/>
    <mergeCell ref="N84:O84"/>
    <mergeCell ref="P84:Q84"/>
    <mergeCell ref="A111:B111"/>
    <mergeCell ref="A63:A66"/>
    <mergeCell ref="B99:I99"/>
    <mergeCell ref="J99:K99"/>
    <mergeCell ref="L99:M99"/>
    <mergeCell ref="N99:O99"/>
    <mergeCell ref="P99:Q99"/>
    <mergeCell ref="N76:O76"/>
    <mergeCell ref="P76:Q76"/>
    <mergeCell ref="J67:K67"/>
    <mergeCell ref="L67:M67"/>
    <mergeCell ref="N67:O67"/>
    <mergeCell ref="P67:Q67"/>
    <mergeCell ref="B65:I65"/>
    <mergeCell ref="J65:K65"/>
    <mergeCell ref="L65:M65"/>
    <mergeCell ref="N65:O65"/>
    <mergeCell ref="P65:Q65"/>
    <mergeCell ref="B66:I66"/>
    <mergeCell ref="J66:K66"/>
    <mergeCell ref="N103:O103"/>
    <mergeCell ref="P103:Q103"/>
    <mergeCell ref="B102:I102"/>
    <mergeCell ref="J102:K102"/>
    <mergeCell ref="L102:M102"/>
    <mergeCell ref="N102:O102"/>
    <mergeCell ref="B75:I75"/>
    <mergeCell ref="J75:K75"/>
    <mergeCell ref="L75:M75"/>
    <mergeCell ref="N75:O75"/>
    <mergeCell ref="B76:I76"/>
    <mergeCell ref="L76:M76"/>
    <mergeCell ref="P102:Q102"/>
    <mergeCell ref="J76:K76"/>
    <mergeCell ref="B92:I92"/>
    <mergeCell ref="J92:K92"/>
    <mergeCell ref="L92:M92"/>
    <mergeCell ref="N92:O92"/>
    <mergeCell ref="P92:Q92"/>
    <mergeCell ref="P75:Q75"/>
    <mergeCell ref="B78:I78"/>
    <mergeCell ref="P93:Q93"/>
    <mergeCell ref="P81:Q81"/>
    <mergeCell ref="P87:Q87"/>
    <mergeCell ref="J103:K103"/>
    <mergeCell ref="L103:M103"/>
    <mergeCell ref="K115:P115"/>
    <mergeCell ref="P56:Q56"/>
    <mergeCell ref="P57:Q57"/>
    <mergeCell ref="B56:I56"/>
    <mergeCell ref="B57:I57"/>
    <mergeCell ref="P73:Q73"/>
    <mergeCell ref="B74:I74"/>
    <mergeCell ref="L74:M74"/>
    <mergeCell ref="N74:O74"/>
    <mergeCell ref="P74:Q74"/>
    <mergeCell ref="B71:I71"/>
    <mergeCell ref="P61:Q61"/>
    <mergeCell ref="L73:M73"/>
    <mergeCell ref="N73:O73"/>
    <mergeCell ref="J73:K73"/>
    <mergeCell ref="B64:I64"/>
    <mergeCell ref="L64:M64"/>
    <mergeCell ref="N64:O64"/>
    <mergeCell ref="P64:Q64"/>
    <mergeCell ref="J74:K74"/>
    <mergeCell ref="L63:M63"/>
    <mergeCell ref="N63:O63"/>
    <mergeCell ref="B69:I69"/>
    <mergeCell ref="L68:M68"/>
    <mergeCell ref="K114:P114"/>
    <mergeCell ref="L56:M56"/>
    <mergeCell ref="N56:O56"/>
    <mergeCell ref="L57:M57"/>
    <mergeCell ref="N57:O57"/>
    <mergeCell ref="L62:M62"/>
    <mergeCell ref="N62:O62"/>
    <mergeCell ref="J57:K57"/>
    <mergeCell ref="B62:I62"/>
    <mergeCell ref="J56:K56"/>
    <mergeCell ref="J64:K64"/>
    <mergeCell ref="B63:I63"/>
    <mergeCell ref="L72:M72"/>
    <mergeCell ref="B67:I67"/>
    <mergeCell ref="B73:I73"/>
    <mergeCell ref="B104:I104"/>
    <mergeCell ref="J104:K104"/>
    <mergeCell ref="P72:Q72"/>
    <mergeCell ref="L104:M104"/>
    <mergeCell ref="N104:O104"/>
    <mergeCell ref="P104:Q104"/>
    <mergeCell ref="B103:I103"/>
    <mergeCell ref="A1:N1"/>
    <mergeCell ref="O1:Q3"/>
    <mergeCell ref="A2:N2"/>
    <mergeCell ref="A3:N3"/>
    <mergeCell ref="A12:Q12"/>
    <mergeCell ref="B52:I52"/>
    <mergeCell ref="L66:M66"/>
    <mergeCell ref="N66:O66"/>
    <mergeCell ref="P66:Q66"/>
    <mergeCell ref="B54:Q54"/>
    <mergeCell ref="B58:I58"/>
    <mergeCell ref="L58:M58"/>
    <mergeCell ref="N58:O58"/>
    <mergeCell ref="P58:Q58"/>
    <mergeCell ref="L59:M59"/>
    <mergeCell ref="N59:O59"/>
    <mergeCell ref="P59:Q59"/>
    <mergeCell ref="J60:K60"/>
    <mergeCell ref="P63:Q63"/>
    <mergeCell ref="J63:K63"/>
    <mergeCell ref="L60:M60"/>
    <mergeCell ref="N60:O60"/>
    <mergeCell ref="P60:Q60"/>
    <mergeCell ref="B60:I60"/>
    <mergeCell ref="P69:Q69"/>
    <mergeCell ref="J69:K69"/>
    <mergeCell ref="L78:M78"/>
    <mergeCell ref="N78:O78"/>
    <mergeCell ref="P78:Q78"/>
    <mergeCell ref="L79:M79"/>
    <mergeCell ref="J62:K62"/>
    <mergeCell ref="N72:O72"/>
    <mergeCell ref="J71:K71"/>
    <mergeCell ref="N69:O69"/>
    <mergeCell ref="P62:Q62"/>
    <mergeCell ref="B80:I80"/>
    <mergeCell ref="J80:K80"/>
    <mergeCell ref="L80:M80"/>
    <mergeCell ref="N80:O80"/>
    <mergeCell ref="P80:Q80"/>
    <mergeCell ref="L70:M70"/>
    <mergeCell ref="N70:O70"/>
    <mergeCell ref="P70:Q70"/>
    <mergeCell ref="L71:M71"/>
    <mergeCell ref="N71:O71"/>
    <mergeCell ref="P71:Q71"/>
    <mergeCell ref="J48:Q48"/>
    <mergeCell ref="C49:D49"/>
    <mergeCell ref="J100:K100"/>
    <mergeCell ref="L100:M100"/>
    <mergeCell ref="N100:O100"/>
    <mergeCell ref="P100:Q100"/>
    <mergeCell ref="B82:I82"/>
    <mergeCell ref="B88:I88"/>
    <mergeCell ref="P88:Q88"/>
    <mergeCell ref="J88:K88"/>
    <mergeCell ref="J82:K82"/>
    <mergeCell ref="L82:M82"/>
    <mergeCell ref="N82:O82"/>
    <mergeCell ref="P82:Q82"/>
    <mergeCell ref="J87:K87"/>
    <mergeCell ref="L87:M87"/>
    <mergeCell ref="L88:M88"/>
    <mergeCell ref="N87:O87"/>
    <mergeCell ref="N88:O88"/>
    <mergeCell ref="N68:O68"/>
    <mergeCell ref="P68:Q68"/>
    <mergeCell ref="L69:M69"/>
    <mergeCell ref="N79:O79"/>
    <mergeCell ref="P79:Q79"/>
    <mergeCell ref="J101:K101"/>
    <mergeCell ref="L101:M101"/>
    <mergeCell ref="N101:O101"/>
    <mergeCell ref="P101:Q101"/>
    <mergeCell ref="A98:Q98"/>
    <mergeCell ref="B100:I100"/>
    <mergeCell ref="B101:I101"/>
    <mergeCell ref="P89:Q89"/>
    <mergeCell ref="J90:K90"/>
    <mergeCell ref="L90:M90"/>
    <mergeCell ref="N90:O90"/>
    <mergeCell ref="P90:Q90"/>
    <mergeCell ref="B93:I93"/>
    <mergeCell ref="N93:O93"/>
    <mergeCell ref="B90:I90"/>
    <mergeCell ref="J89:K89"/>
    <mergeCell ref="L89:M89"/>
    <mergeCell ref="N89:O89"/>
  </mergeCells>
  <phoneticPr fontId="17" type="noConversion"/>
  <pageMargins left="0.70866141732283472" right="0.51181102362204722" top="0.74803149606299213" bottom="0.74803149606299213" header="0.31496062992125984" footer="0.31496062992125984"/>
  <pageSetup paperSize="9" scale="95" orientation="portrait" r:id="rId1"/>
  <headerFooter>
    <oddFooter>&amp;C&amp;P</oddFooter>
  </headerFooter>
  <rowBreaks count="3" manualBreakCount="3">
    <brk id="50" max="16" man="1"/>
    <brk id="76" max="16" man="1"/>
    <brk id="9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DVOR VELIKI TABOR</vt:lpstr>
      <vt:lpstr>'DVOR VELIKI TABOR'!Podrucje_ispisa</vt:lpstr>
    </vt:vector>
  </TitlesOfParts>
  <Company>PBZ-NEKRETNINE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</dc:creator>
  <cp:lastModifiedBy>Muzeji Hrv zagorja</cp:lastModifiedBy>
  <cp:lastPrinted>2023-07-05T06:43:59Z</cp:lastPrinted>
  <dcterms:created xsi:type="dcterms:W3CDTF">2006-09-11T11:15:05Z</dcterms:created>
  <dcterms:modified xsi:type="dcterms:W3CDTF">2023-11-08T09:13:29Z</dcterms:modified>
</cp:coreProperties>
</file>